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JohnH\AppData\Roaming\OpenText\OTEdit\EC_Discover\c257191\"/>
    </mc:Choice>
  </mc:AlternateContent>
  <xr:revisionPtr revIDLastSave="0" documentId="13_ncr:1_{97171F1C-6A46-456B-B158-D4B48A5C545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dicator (2020)" sheetId="12" r:id="rId1"/>
    <sheet name="Data 2020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2" l="1"/>
  <c r="F7" i="12"/>
  <c r="F8" i="12" l="1"/>
  <c r="G8" i="12"/>
  <c r="G7" i="12"/>
  <c r="G9" i="12" l="1"/>
</calcChain>
</file>

<file path=xl/sharedStrings.xml><?xml version="1.0" encoding="utf-8"?>
<sst xmlns="http://schemas.openxmlformats.org/spreadsheetml/2006/main" count="48" uniqueCount="20">
  <si>
    <t xml:space="preserve"> </t>
  </si>
  <si>
    <t>Specification sheet 834983</t>
  </si>
  <si>
    <r>
      <t xml:space="preserve">110 regional sites and </t>
    </r>
    <r>
      <rPr>
        <b/>
        <sz val="10"/>
        <color theme="1"/>
        <rFont val="Arial"/>
        <family val="2"/>
      </rPr>
      <t xml:space="preserve">80 </t>
    </r>
    <r>
      <rPr>
        <b/>
        <sz val="10"/>
        <rFont val="Arial"/>
        <family val="2"/>
      </rPr>
      <t>schools used</t>
    </r>
  </si>
  <si>
    <t>Community supplies</t>
  </si>
  <si>
    <t>Regional network</t>
  </si>
  <si>
    <t xml:space="preserve">Excessive   </t>
  </si>
  <si>
    <t>&gt; MAV 50 ppm</t>
  </si>
  <si>
    <t>Elevated</t>
  </si>
  <si>
    <t>&lt; MAV 50 ppm and &gt; half MAV 25 ppm</t>
  </si>
  <si>
    <t xml:space="preserve">Low </t>
  </si>
  <si>
    <t>&lt; half MAV</t>
  </si>
  <si>
    <t>Low</t>
  </si>
  <si>
    <t>%</t>
  </si>
  <si>
    <t>Nitrate Indicator 2020</t>
  </si>
  <si>
    <t>Nitrate in groundwater</t>
  </si>
  <si>
    <t>Source data for indicator graph</t>
  </si>
  <si>
    <t>Percentage of samples in the Waikato region with low, elevated or excessive nitrate levels</t>
  </si>
  <si>
    <t xml:space="preserve">80 Community sites used </t>
  </si>
  <si>
    <t>110 regional sites used</t>
  </si>
  <si>
    <t>Sourced from 2020 sampling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</si>
</sst>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7" fillId="0" borderId="0" xfId="0" applyFont="1"/>
    <xf numFmtId="0" fontId="2" fillId="0" borderId="0" xfId="0" applyFont="1"/>
    <xf numFmtId="0" fontId="0" fillId="3" borderId="0" xfId="0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0" fillId="2" borderId="0" xfId="0" applyFill="1"/>
    <xf numFmtId="0" fontId="0" fillId="5" borderId="0" xfId="0" applyFill="1"/>
    <xf numFmtId="0" fontId="0" fillId="4" borderId="0" xfId="0" applyFill="1" applyAlignment="1">
      <alignment horizontal="center"/>
    </xf>
    <xf numFmtId="0" fontId="9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/>
    </xf>
    <xf numFmtId="2" fontId="1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CC0000"/>
      <color rgb="FFFF00FF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'Indicator (2020)'!$E$7</c:f>
              <c:strCache>
                <c:ptCount val="1"/>
                <c:pt idx="0">
                  <c:v>Excessive  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(2020)'!$F$6:$G$6</c:f>
              <c:strCache>
                <c:ptCount val="2"/>
                <c:pt idx="0">
                  <c:v>Community supplies</c:v>
                </c:pt>
                <c:pt idx="1">
                  <c:v>Regional network</c:v>
                </c:pt>
              </c:strCache>
            </c:strRef>
          </c:cat>
          <c:val>
            <c:numRef>
              <c:f>'Indicator (2020)'!$F$7:$G$7</c:f>
              <c:numCache>
                <c:formatCode>0.00</c:formatCode>
                <c:ptCount val="2"/>
                <c:pt idx="0">
                  <c:v>3.75</c:v>
                </c:pt>
                <c:pt idx="1">
                  <c:v>11.818181818181818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3-4E0C-A0A7-2D620EC8D275}"/>
            </c:ext>
          </c:extLst>
        </c:ser>
        <c:ser>
          <c:idx val="1"/>
          <c:order val="1"/>
          <c:tx>
            <c:strRef>
              <c:f>'Indicator (2020)'!$E$8</c:f>
              <c:strCache>
                <c:ptCount val="1"/>
                <c:pt idx="0">
                  <c:v>Elevated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'Indicator (2020)'!$F$6:$G$6</c:f>
              <c:strCache>
                <c:ptCount val="2"/>
                <c:pt idx="0">
                  <c:v>Community supplies</c:v>
                </c:pt>
                <c:pt idx="1">
                  <c:v>Regional network</c:v>
                </c:pt>
              </c:strCache>
            </c:strRef>
          </c:cat>
          <c:val>
            <c:numRef>
              <c:f>'Indicator (2020)'!$F$8:$G$8</c:f>
              <c:numCache>
                <c:formatCode>0.00</c:formatCode>
                <c:ptCount val="2"/>
                <c:pt idx="0">
                  <c:v>3.75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3-4E0C-A0A7-2D620EC8D275}"/>
            </c:ext>
          </c:extLst>
        </c:ser>
        <c:ser>
          <c:idx val="2"/>
          <c:order val="2"/>
          <c:tx>
            <c:strRef>
              <c:f>'Indicator (2020)'!$E$9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cat>
            <c:strRef>
              <c:f>'Indicator (2020)'!$F$6:$G$6</c:f>
              <c:strCache>
                <c:ptCount val="2"/>
                <c:pt idx="0">
                  <c:v>Community supplies</c:v>
                </c:pt>
                <c:pt idx="1">
                  <c:v>Regional network</c:v>
                </c:pt>
              </c:strCache>
            </c:strRef>
          </c:cat>
          <c:val>
            <c:numRef>
              <c:f>'Indicator (2020)'!$F$9:$G$9</c:f>
              <c:numCache>
                <c:formatCode>0.00</c:formatCode>
                <c:ptCount val="2"/>
                <c:pt idx="0">
                  <c:v>92.5</c:v>
                </c:pt>
                <c:pt idx="1">
                  <c:v>68.181818181818187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3-4E0C-A0A7-2D620EC8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1955136"/>
        <c:axId val="591956312"/>
      </c:barChart>
      <c:catAx>
        <c:axId val="59195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956312"/>
        <c:crosses val="autoZero"/>
        <c:auto val="1"/>
        <c:lblAlgn val="ctr"/>
        <c:lblOffset val="100"/>
        <c:noMultiLvlLbl val="0"/>
      </c:catAx>
      <c:valAx>
        <c:axId val="59195631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95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13</xdr:row>
      <xdr:rowOff>85725</xdr:rowOff>
    </xdr:from>
    <xdr:to>
      <xdr:col>9</xdr:col>
      <xdr:colOff>285749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322F1-8A4B-45C5-9603-5AC967885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D2B4-F81B-40C8-B42B-C20857E63366}">
  <dimension ref="B2:L15"/>
  <sheetViews>
    <sheetView tabSelected="1" workbookViewId="0">
      <selection activeCell="B10" sqref="B10"/>
    </sheetView>
  </sheetViews>
  <sheetFormatPr defaultRowHeight="15" x14ac:dyDescent="0.25"/>
  <cols>
    <col min="5" max="5" width="13.5703125" customWidth="1"/>
    <col min="6" max="6" width="22.28515625" customWidth="1"/>
    <col min="7" max="7" width="20.42578125" customWidth="1"/>
  </cols>
  <sheetData>
    <row r="2" spans="2:12" x14ac:dyDescent="0.25">
      <c r="B2" s="2" t="s">
        <v>1</v>
      </c>
      <c r="F2" s="2" t="s">
        <v>2</v>
      </c>
    </row>
    <row r="4" spans="2:12" ht="26.25" x14ac:dyDescent="0.4">
      <c r="C4" s="3"/>
      <c r="D4" s="3"/>
      <c r="E4" s="3" t="s">
        <v>13</v>
      </c>
      <c r="F4" s="1"/>
      <c r="G4" s="1"/>
      <c r="H4" s="4" t="s">
        <v>0</v>
      </c>
      <c r="I4" s="1"/>
    </row>
    <row r="5" spans="2:12" x14ac:dyDescent="0.25">
      <c r="F5" s="1"/>
      <c r="G5" s="1"/>
      <c r="H5" s="1"/>
      <c r="I5" s="1"/>
    </row>
    <row r="6" spans="2:12" x14ac:dyDescent="0.25">
      <c r="E6" s="17" t="s">
        <v>12</v>
      </c>
      <c r="F6" s="12" t="s">
        <v>3</v>
      </c>
      <c r="G6" s="13" t="s">
        <v>4</v>
      </c>
      <c r="H6" s="1"/>
      <c r="I6" t="s">
        <v>5</v>
      </c>
      <c r="J6" t="s">
        <v>6</v>
      </c>
    </row>
    <row r="7" spans="2:12" x14ac:dyDescent="0.25">
      <c r="E7" s="15" t="s">
        <v>5</v>
      </c>
      <c r="F7" s="14">
        <f>3/80*100</f>
        <v>3.75</v>
      </c>
      <c r="G7" s="14">
        <f>13/110*100</f>
        <v>11.818181818181818</v>
      </c>
      <c r="I7" t="s">
        <v>7</v>
      </c>
      <c r="J7" t="s">
        <v>8</v>
      </c>
    </row>
    <row r="8" spans="2:12" x14ac:dyDescent="0.25">
      <c r="E8" s="16" t="s">
        <v>7</v>
      </c>
      <c r="F8" s="14">
        <f>(3/80)*100</f>
        <v>3.75</v>
      </c>
      <c r="G8" s="14">
        <f>(22/110)*100</f>
        <v>20</v>
      </c>
      <c r="I8" t="s">
        <v>9</v>
      </c>
      <c r="J8" s="5" t="s">
        <v>10</v>
      </c>
    </row>
    <row r="9" spans="2:12" x14ac:dyDescent="0.25">
      <c r="E9" s="11" t="s">
        <v>11</v>
      </c>
      <c r="F9" s="14">
        <f>(74/80)*100</f>
        <v>92.5</v>
      </c>
      <c r="G9" s="14">
        <f>100-G7-G8</f>
        <v>68.181818181818187</v>
      </c>
      <c r="H9" t="s">
        <v>0</v>
      </c>
      <c r="I9" t="s">
        <v>0</v>
      </c>
      <c r="J9" t="s">
        <v>0</v>
      </c>
    </row>
    <row r="10" spans="2:12" x14ac:dyDescent="0.25">
      <c r="F10" s="6" t="s">
        <v>0</v>
      </c>
      <c r="G10" s="7" t="s">
        <v>0</v>
      </c>
      <c r="I10" s="8" t="s">
        <v>0</v>
      </c>
    </row>
    <row r="11" spans="2:12" x14ac:dyDescent="0.25">
      <c r="F11" s="6" t="s">
        <v>0</v>
      </c>
      <c r="H11" s="1" t="s">
        <v>0</v>
      </c>
      <c r="I11" s="1"/>
      <c r="L11" t="s">
        <v>0</v>
      </c>
    </row>
    <row r="12" spans="2:12" x14ac:dyDescent="0.25">
      <c r="C12" t="s">
        <v>0</v>
      </c>
      <c r="F12" s="1"/>
      <c r="G12" s="1"/>
      <c r="H12" s="1"/>
      <c r="I12" s="1"/>
      <c r="J12" s="9" t="s">
        <v>0</v>
      </c>
    </row>
    <row r="15" spans="2:12" x14ac:dyDescent="0.25">
      <c r="F15" s="10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2F2E-D649-4A4F-BBFB-84B36BC9EA8C}">
  <dimension ref="B2:G22"/>
  <sheetViews>
    <sheetView workbookViewId="0">
      <selection activeCell="L13" sqref="L13"/>
    </sheetView>
  </sheetViews>
  <sheetFormatPr defaultRowHeight="15" x14ac:dyDescent="0.25"/>
  <sheetData>
    <row r="2" spans="2:7" x14ac:dyDescent="0.25">
      <c r="B2" s="19" t="s">
        <v>14</v>
      </c>
      <c r="C2" s="19"/>
      <c r="D2" s="19"/>
      <c r="E2" s="19"/>
      <c r="F2" s="19"/>
      <c r="G2" s="19"/>
    </row>
    <row r="3" spans="2:7" x14ac:dyDescent="0.25">
      <c r="B3" s="19"/>
      <c r="C3" s="19"/>
      <c r="D3" s="19"/>
      <c r="E3" s="19"/>
      <c r="F3" s="19"/>
      <c r="G3" s="19"/>
    </row>
    <row r="4" spans="2:7" x14ac:dyDescent="0.25">
      <c r="B4" s="19" t="s">
        <v>15</v>
      </c>
      <c r="C4" s="19"/>
      <c r="D4" s="19"/>
      <c r="E4" s="19"/>
      <c r="F4" s="19"/>
      <c r="G4" s="19"/>
    </row>
    <row r="5" spans="2:7" x14ac:dyDescent="0.25">
      <c r="B5" s="19"/>
      <c r="C5" s="19"/>
      <c r="D5" s="19"/>
      <c r="E5" s="19"/>
      <c r="F5" s="19"/>
      <c r="G5" s="19"/>
    </row>
    <row r="6" spans="2:7" x14ac:dyDescent="0.25">
      <c r="B6" s="19" t="s">
        <v>19</v>
      </c>
      <c r="C6" s="19"/>
      <c r="D6" s="19"/>
      <c r="E6" s="19"/>
      <c r="F6" s="19"/>
      <c r="G6" s="19"/>
    </row>
    <row r="7" spans="2:7" x14ac:dyDescent="0.25">
      <c r="B7" s="19"/>
      <c r="C7" s="19"/>
      <c r="D7" s="19"/>
      <c r="E7" s="19"/>
      <c r="F7" s="19"/>
      <c r="G7" s="19"/>
    </row>
    <row r="8" spans="2:7" x14ac:dyDescent="0.25">
      <c r="B8" s="19" t="s">
        <v>16</v>
      </c>
      <c r="C8" s="19"/>
      <c r="D8" s="19"/>
      <c r="E8" s="19"/>
      <c r="F8" s="19"/>
      <c r="G8" s="19"/>
    </row>
    <row r="9" spans="2:7" x14ac:dyDescent="0.25">
      <c r="B9" s="19"/>
      <c r="C9" s="19"/>
      <c r="D9" s="19"/>
      <c r="E9" s="19"/>
      <c r="F9" s="19"/>
      <c r="G9" s="19"/>
    </row>
    <row r="10" spans="2:7" x14ac:dyDescent="0.25">
      <c r="B10" s="19"/>
      <c r="C10" s="20" t="s">
        <v>4</v>
      </c>
      <c r="D10" s="19"/>
      <c r="E10" s="19" t="s">
        <v>3</v>
      </c>
      <c r="F10" s="20"/>
      <c r="G10" s="18"/>
    </row>
    <row r="11" spans="2:7" x14ac:dyDescent="0.25">
      <c r="B11" s="18" t="s">
        <v>5</v>
      </c>
      <c r="C11" s="21">
        <v>11.82</v>
      </c>
      <c r="D11" s="18"/>
      <c r="E11" s="22">
        <v>3.75</v>
      </c>
      <c r="F11" s="18"/>
      <c r="G11" s="18"/>
    </row>
    <row r="12" spans="2:7" x14ac:dyDescent="0.25">
      <c r="B12" s="18" t="s">
        <v>7</v>
      </c>
      <c r="C12" s="21">
        <v>20</v>
      </c>
      <c r="D12" s="18"/>
      <c r="E12" s="22">
        <v>3.75</v>
      </c>
      <c r="F12" s="18"/>
      <c r="G12" s="18"/>
    </row>
    <row r="13" spans="2:7" x14ac:dyDescent="0.25">
      <c r="B13" s="18" t="s">
        <v>11</v>
      </c>
      <c r="C13" s="21">
        <v>68.180000000000007</v>
      </c>
      <c r="D13" s="18"/>
      <c r="E13" s="22">
        <v>92.5</v>
      </c>
      <c r="F13" s="18" t="s">
        <v>0</v>
      </c>
      <c r="G13" s="18" t="s">
        <v>0</v>
      </c>
    </row>
    <row r="14" spans="2:7" x14ac:dyDescent="0.25">
      <c r="B14" s="18"/>
      <c r="C14" s="18"/>
      <c r="D14" s="18"/>
      <c r="E14" s="18"/>
      <c r="F14" s="23"/>
      <c r="G14" s="24"/>
    </row>
    <row r="15" spans="2:7" x14ac:dyDescent="0.25">
      <c r="B15" s="18" t="s">
        <v>17</v>
      </c>
      <c r="C15" s="18"/>
      <c r="D15" s="18"/>
      <c r="E15" s="18"/>
      <c r="F15" s="23"/>
      <c r="G15" s="24"/>
    </row>
    <row r="16" spans="2:7" x14ac:dyDescent="0.25">
      <c r="B16" s="19" t="s">
        <v>18</v>
      </c>
      <c r="C16" s="18"/>
      <c r="D16" s="18"/>
      <c r="E16" s="18"/>
      <c r="F16" s="23"/>
      <c r="G16" s="24"/>
    </row>
    <row r="17" spans="2:7" x14ac:dyDescent="0.25">
      <c r="B17" s="18"/>
      <c r="C17" s="18"/>
      <c r="D17" s="18"/>
      <c r="E17" s="18"/>
      <c r="F17" s="23"/>
      <c r="G17" s="23"/>
    </row>
    <row r="18" spans="2:7" x14ac:dyDescent="0.25">
      <c r="B18" s="18" t="s">
        <v>5</v>
      </c>
      <c r="C18" s="18" t="s">
        <v>6</v>
      </c>
      <c r="D18" s="18"/>
      <c r="E18" s="18"/>
      <c r="F18" s="23"/>
      <c r="G18" s="23"/>
    </row>
    <row r="19" spans="2:7" x14ac:dyDescent="0.25">
      <c r="B19" s="18" t="s">
        <v>7</v>
      </c>
      <c r="C19" s="18" t="s">
        <v>8</v>
      </c>
      <c r="D19" s="18"/>
      <c r="E19" s="18"/>
      <c r="F19" s="23"/>
      <c r="G19" s="23" t="s">
        <v>0</v>
      </c>
    </row>
    <row r="20" spans="2:7" x14ac:dyDescent="0.25">
      <c r="B20" s="18" t="s">
        <v>9</v>
      </c>
      <c r="C20" s="25" t="s">
        <v>10</v>
      </c>
      <c r="D20" s="18"/>
      <c r="E20" s="18"/>
      <c r="F20" s="23"/>
      <c r="G20" s="23"/>
    </row>
    <row r="21" spans="2:7" x14ac:dyDescent="0.25">
      <c r="B21" s="18"/>
      <c r="C21" s="18"/>
      <c r="D21" s="18"/>
      <c r="E21" s="18"/>
      <c r="F21" s="23"/>
      <c r="G21" s="23"/>
    </row>
    <row r="22" spans="2:7" x14ac:dyDescent="0.25">
      <c r="B22" s="18"/>
      <c r="C22" s="18"/>
      <c r="D22" s="18"/>
      <c r="E22" s="18"/>
      <c r="F22" s="25"/>
      <c r="G2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(2020)</vt:lpstr>
      <vt:lpstr>Data 2020</vt:lpstr>
    </vt:vector>
  </TitlesOfParts>
  <Company>Waikato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Hadfield</dc:creator>
  <cp:lastModifiedBy>John Hadfield</cp:lastModifiedBy>
  <dcterms:created xsi:type="dcterms:W3CDTF">2019-06-23T20:12:48Z</dcterms:created>
  <dcterms:modified xsi:type="dcterms:W3CDTF">2021-07-12T04:04:40Z</dcterms:modified>
</cp:coreProperties>
</file>